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cket-data\staff\Admin\jfleming\Documents\00.00_Board\FY22 Resolutions\00.02 October 2021\"/>
    </mc:Choice>
  </mc:AlternateContent>
  <bookViews>
    <workbookView xWindow="0" yWindow="0" windowWidth="28800" windowHeight="1233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12" i="1" l="1"/>
  <c r="G22" i="1"/>
  <c r="E22" i="1"/>
  <c r="D22" i="1"/>
  <c r="C22" i="1"/>
  <c r="B22" i="1"/>
  <c r="D5" i="1" l="1"/>
  <c r="G5" i="1"/>
  <c r="C7" i="1"/>
  <c r="D11" i="1" l="1"/>
  <c r="G11" i="1" s="1"/>
  <c r="D10" i="1" l="1"/>
  <c r="G10" i="1" s="1"/>
  <c r="D9" i="1"/>
  <c r="G9" i="1" s="1"/>
  <c r="D8" i="1"/>
  <c r="G8" i="1" s="1"/>
  <c r="D7" i="1" l="1"/>
  <c r="G7" i="1" s="1"/>
  <c r="D6" i="1"/>
  <c r="G6" i="1" s="1"/>
  <c r="G24" i="1" l="1"/>
  <c r="G25" i="1" s="1"/>
  <c r="E5" i="1"/>
  <c r="E11" i="1"/>
  <c r="F11" i="1" s="1"/>
  <c r="E10" i="1"/>
  <c r="F10" i="1" s="1"/>
  <c r="E9" i="1"/>
  <c r="F9" i="1" s="1"/>
  <c r="E8" i="1"/>
  <c r="F8" i="1" s="1"/>
  <c r="E7" i="1"/>
  <c r="F7" i="1" s="1"/>
  <c r="E6" i="1"/>
  <c r="F6" i="1" s="1"/>
  <c r="F5" i="1" l="1"/>
  <c r="F22" i="1" s="1"/>
</calcChain>
</file>

<file path=xl/sharedStrings.xml><?xml version="1.0" encoding="utf-8"?>
<sst xmlns="http://schemas.openxmlformats.org/spreadsheetml/2006/main" count="17" uniqueCount="17">
  <si>
    <t>Name</t>
  </si>
  <si>
    <t>Semester Hours Taken</t>
  </si>
  <si>
    <t>Total Cost</t>
  </si>
  <si>
    <t>50% of Total Cost</t>
  </si>
  <si>
    <t xml:space="preserve">Average Semester Hour Rate </t>
  </si>
  <si>
    <t>Amount Paid at Semester Hour Rate</t>
  </si>
  <si>
    <t>Per Hour Rate Not to Exceed 50% of Total Cost</t>
  </si>
  <si>
    <t>Certified</t>
  </si>
  <si>
    <t>Totals</t>
  </si>
  <si>
    <t>Jodi Smith</t>
  </si>
  <si>
    <t>Required Annual Funding $12,000</t>
  </si>
  <si>
    <t>Balance carried over from 2020-21</t>
  </si>
  <si>
    <t>Ending Balance for 2021-22 - per negotiated agreement</t>
  </si>
  <si>
    <t>Available for 2022-2023</t>
  </si>
  <si>
    <t>Heather Studer</t>
  </si>
  <si>
    <t>Robert Day</t>
  </si>
  <si>
    <t xml:space="preserve"> Tuition Reimbursement FY22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</si>
</sst>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m\ d\,\ yyyy;@"/>
    <numFmt numFmtId="165" formatCode="&quot;$&quot;#,##0.00"/>
    <numFmt numFmtId="166" formatCode="_([$$-409]* #,##0.00_);_([$$-409]* \(#,##0.00\);_([$$-409]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4FD1FF"/>
        <bgColor indexed="64"/>
      </patternFill>
    </fill>
    <fill>
      <patternFill patternType="solid">
        <fgColor rgb="FF0099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Border="1" applyAlignment="1">
      <alignment horizontal="center" wrapText="1"/>
    </xf>
    <xf numFmtId="165" fontId="0" fillId="0" borderId="0" xfId="0" applyNumberFormat="1" applyBorder="1" applyAlignment="1">
      <alignment horizontal="center" wrapText="1"/>
    </xf>
    <xf numFmtId="165" fontId="0" fillId="2" borderId="0" xfId="0" applyNumberFormat="1" applyFill="1" applyBorder="1" applyAlignment="1">
      <alignment horizontal="center" wrapText="1"/>
    </xf>
    <xf numFmtId="0" fontId="0" fillId="3" borderId="0" xfId="0" applyFill="1" applyBorder="1" applyAlignment="1">
      <alignment horizontal="center" wrapText="1"/>
    </xf>
    <xf numFmtId="165" fontId="0" fillId="4" borderId="0" xfId="0" applyNumberFormat="1" applyFill="1" applyBorder="1" applyAlignment="1">
      <alignment horizontal="center" wrapText="1"/>
    </xf>
    <xf numFmtId="0" fontId="3" fillId="0" borderId="0" xfId="0" applyFont="1"/>
    <xf numFmtId="0" fontId="0" fillId="0" borderId="0" xfId="0" applyFill="1"/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166" fontId="0" fillId="2" borderId="0" xfId="0" applyNumberFormat="1" applyFill="1" applyAlignment="1">
      <alignment horizontal="center"/>
    </xf>
    <xf numFmtId="166" fontId="0" fillId="3" borderId="0" xfId="0" applyNumberFormat="1" applyFill="1" applyAlignment="1">
      <alignment horizontal="center"/>
    </xf>
    <xf numFmtId="166" fontId="0" fillId="4" borderId="0" xfId="0" applyNumberFormat="1" applyFill="1"/>
    <xf numFmtId="0" fontId="1" fillId="0" borderId="0" xfId="0" applyFont="1"/>
    <xf numFmtId="166" fontId="0" fillId="0" borderId="0" xfId="0" applyNumberFormat="1"/>
    <xf numFmtId="166" fontId="0" fillId="0" borderId="0" xfId="0" applyNumberFormat="1" applyFill="1"/>
    <xf numFmtId="0" fontId="0" fillId="0" borderId="5" xfId="0" applyBorder="1"/>
    <xf numFmtId="166" fontId="0" fillId="0" borderId="5" xfId="0" applyNumberFormat="1" applyBorder="1"/>
    <xf numFmtId="166" fontId="0" fillId="0" borderId="5" xfId="0" applyNumberFormat="1" applyFill="1" applyBorder="1"/>
    <xf numFmtId="43" fontId="0" fillId="0" borderId="0" xfId="1" applyFont="1"/>
    <xf numFmtId="165" fontId="0" fillId="5" borderId="0" xfId="0" applyNumberFormat="1" applyFill="1" applyBorder="1" applyAlignment="1">
      <alignment horizontal="center" wrapText="1"/>
    </xf>
    <xf numFmtId="0" fontId="0" fillId="0" borderId="0" xfId="0" applyNumberForma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166" fontId="0" fillId="0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164" fontId="2" fillId="0" borderId="4" xfId="0" applyNumberFormat="1" applyFont="1" applyBorder="1" applyAlignment="1">
      <alignment horizontal="center" wrapText="1"/>
    </xf>
    <xf numFmtId="164" fontId="2" fillId="0" borderId="5" xfId="0" applyNumberFormat="1" applyFont="1" applyBorder="1" applyAlignment="1">
      <alignment horizontal="center" wrapText="1"/>
    </xf>
    <xf numFmtId="164" fontId="2" fillId="0" borderId="6" xfId="0" applyNumberFormat="1" applyFont="1" applyBorder="1" applyAlignment="1">
      <alignment horizontal="center" wrapText="1"/>
    </xf>
    <xf numFmtId="166" fontId="5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Normal="100" workbookViewId="0">
      <selection activeCell="A22" sqref="A22:XFD28"/>
    </sheetView>
  </sheetViews>
  <sheetFormatPr defaultRowHeight="14.4" x14ac:dyDescent="0.3"/>
  <cols>
    <col min="1" max="1" width="49.5546875" customWidth="1"/>
    <col min="2" max="2" width="9.44140625" customWidth="1"/>
    <col min="3" max="4" width="11.5546875" bestFit="1" customWidth="1"/>
    <col min="5" max="5" width="13.5546875" customWidth="1"/>
    <col min="6" max="6" width="13.33203125" customWidth="1"/>
    <col min="7" max="7" width="13.5546875" customWidth="1"/>
    <col min="8" max="8" width="10.109375" bestFit="1" customWidth="1"/>
    <col min="12" max="12" width="10.5546875" bestFit="1" customWidth="1"/>
  </cols>
  <sheetData>
    <row r="1" spans="1:8" ht="17.399999999999999" x14ac:dyDescent="0.3">
      <c r="A1" s="24" t="s">
        <v>16</v>
      </c>
      <c r="B1" s="25"/>
      <c r="C1" s="25"/>
      <c r="D1" s="25"/>
      <c r="E1" s="25"/>
      <c r="F1" s="25"/>
      <c r="G1" s="26"/>
    </row>
    <row r="2" spans="1:8" ht="17.399999999999999" x14ac:dyDescent="0.3">
      <c r="A2" s="27">
        <v>44487</v>
      </c>
      <c r="B2" s="28"/>
      <c r="C2" s="28"/>
      <c r="D2" s="28"/>
      <c r="E2" s="28"/>
      <c r="F2" s="28"/>
      <c r="G2" s="29"/>
    </row>
    <row r="3" spans="1:8" ht="57.6" x14ac:dyDescent="0.3">
      <c r="A3" s="1" t="s">
        <v>0</v>
      </c>
      <c r="B3" s="21" t="s">
        <v>1</v>
      </c>
      <c r="C3" s="20" t="s">
        <v>2</v>
      </c>
      <c r="D3" s="3" t="s">
        <v>3</v>
      </c>
      <c r="E3" s="2" t="s">
        <v>4</v>
      </c>
      <c r="F3" s="4" t="s">
        <v>5</v>
      </c>
      <c r="G3" s="5" t="s">
        <v>6</v>
      </c>
    </row>
    <row r="4" spans="1:8" x14ac:dyDescent="0.3">
      <c r="A4" s="6" t="s">
        <v>7</v>
      </c>
      <c r="D4" s="7"/>
      <c r="F4" s="7"/>
      <c r="G4" s="7"/>
    </row>
    <row r="5" spans="1:8" x14ac:dyDescent="0.3">
      <c r="A5" s="7" t="s">
        <v>14</v>
      </c>
      <c r="B5" s="22">
        <v>10</v>
      </c>
      <c r="C5" s="23">
        <v>4454</v>
      </c>
      <c r="D5" s="10">
        <f>C5*0.5</f>
        <v>2227</v>
      </c>
      <c r="E5" s="9">
        <f>C22/B22</f>
        <v>500.1</v>
      </c>
      <c r="F5" s="11">
        <f>B5*E5</f>
        <v>5001</v>
      </c>
      <c r="G5" s="12">
        <f>D5</f>
        <v>2227</v>
      </c>
    </row>
    <row r="6" spans="1:8" x14ac:dyDescent="0.3">
      <c r="A6" s="7" t="s">
        <v>9</v>
      </c>
      <c r="B6" s="22">
        <v>4</v>
      </c>
      <c r="C6" s="23">
        <v>1948</v>
      </c>
      <c r="D6" s="10">
        <f t="shared" ref="D6:D7" si="0">C6*0.5</f>
        <v>974</v>
      </c>
      <c r="E6" s="9">
        <f>C22/B22</f>
        <v>500.1</v>
      </c>
      <c r="F6" s="11">
        <f>B6*E6</f>
        <v>2000.4</v>
      </c>
      <c r="G6" s="12">
        <f t="shared" ref="G6:G11" si="1">D6</f>
        <v>974</v>
      </c>
    </row>
    <row r="7" spans="1:8" x14ac:dyDescent="0.3">
      <c r="A7" s="7" t="s">
        <v>15</v>
      </c>
      <c r="B7" s="22">
        <v>6</v>
      </c>
      <c r="C7" s="23">
        <f>1770+1830</f>
        <v>3600</v>
      </c>
      <c r="D7" s="10">
        <f t="shared" si="0"/>
        <v>1800</v>
      </c>
      <c r="E7" s="9">
        <f>C22/B22</f>
        <v>500.1</v>
      </c>
      <c r="F7" s="11">
        <f>B7*E7</f>
        <v>3000.6000000000004</v>
      </c>
      <c r="G7" s="12">
        <f t="shared" si="1"/>
        <v>1800</v>
      </c>
    </row>
    <row r="8" spans="1:8" x14ac:dyDescent="0.3">
      <c r="A8" s="7"/>
      <c r="B8" s="22"/>
      <c r="C8" s="23"/>
      <c r="D8" s="10">
        <f t="shared" ref="D8:D11" si="2">C8*0.5</f>
        <v>0</v>
      </c>
      <c r="E8" s="9">
        <f>C22/B22</f>
        <v>500.1</v>
      </c>
      <c r="F8" s="11">
        <f t="shared" ref="F8:F11" si="3">B8*E8</f>
        <v>0</v>
      </c>
      <c r="G8" s="12">
        <f t="shared" si="1"/>
        <v>0</v>
      </c>
    </row>
    <row r="9" spans="1:8" x14ac:dyDescent="0.3">
      <c r="A9" s="7"/>
      <c r="B9" s="22"/>
      <c r="C9" s="23"/>
      <c r="D9" s="10">
        <f t="shared" si="2"/>
        <v>0</v>
      </c>
      <c r="E9" s="9">
        <f>C22/B22</f>
        <v>500.1</v>
      </c>
      <c r="F9" s="11">
        <f t="shared" si="3"/>
        <v>0</v>
      </c>
      <c r="G9" s="12">
        <f t="shared" si="1"/>
        <v>0</v>
      </c>
    </row>
    <row r="10" spans="1:8" x14ac:dyDescent="0.3">
      <c r="B10" s="22"/>
      <c r="C10" s="23"/>
      <c r="D10" s="10">
        <f t="shared" si="2"/>
        <v>0</v>
      </c>
      <c r="E10" s="9">
        <f>C22/B22</f>
        <v>500.1</v>
      </c>
      <c r="F10" s="11">
        <f t="shared" si="3"/>
        <v>0</v>
      </c>
      <c r="G10" s="12">
        <f t="shared" si="1"/>
        <v>0</v>
      </c>
    </row>
    <row r="11" spans="1:8" x14ac:dyDescent="0.3">
      <c r="B11" s="22"/>
      <c r="C11" s="23"/>
      <c r="D11" s="10">
        <f t="shared" si="2"/>
        <v>0</v>
      </c>
      <c r="E11" s="9">
        <f>C22/B22</f>
        <v>500.1</v>
      </c>
      <c r="F11" s="11">
        <f t="shared" si="3"/>
        <v>0</v>
      </c>
      <c r="G11" s="12">
        <f t="shared" si="1"/>
        <v>0</v>
      </c>
    </row>
    <row r="12" spans="1:8" ht="16.2" x14ac:dyDescent="0.45">
      <c r="H12" s="30">
        <f>SUM(G5:G11)</f>
        <v>5001</v>
      </c>
    </row>
    <row r="22" spans="1:12" hidden="1" x14ac:dyDescent="0.3">
      <c r="A22" s="13" t="s">
        <v>8</v>
      </c>
      <c r="B22" s="8">
        <f>SUM(B5:B21)</f>
        <v>20</v>
      </c>
      <c r="C22" s="9">
        <f>SUM(C5:C21)</f>
        <v>10002</v>
      </c>
      <c r="D22" s="10">
        <f>SUM(D5:D21)</f>
        <v>5001</v>
      </c>
      <c r="E22" s="9">
        <f>C22/B22</f>
        <v>500.1</v>
      </c>
      <c r="F22" s="11">
        <f>SUM(F5:F11)</f>
        <v>10002</v>
      </c>
      <c r="G22" s="12">
        <f>SUM(G5:G17)</f>
        <v>5001</v>
      </c>
    </row>
    <row r="23" spans="1:12" hidden="1" x14ac:dyDescent="0.3">
      <c r="A23" t="s">
        <v>11</v>
      </c>
      <c r="C23" s="14"/>
      <c r="D23" s="14"/>
      <c r="E23" s="14"/>
      <c r="F23" s="15"/>
      <c r="G23" s="15">
        <v>23199.93</v>
      </c>
    </row>
    <row r="24" spans="1:12" hidden="1" x14ac:dyDescent="0.3">
      <c r="A24" s="16" t="s">
        <v>12</v>
      </c>
      <c r="B24" s="16"/>
      <c r="C24" s="17"/>
      <c r="D24" s="17"/>
      <c r="E24" s="17"/>
      <c r="F24" s="18"/>
      <c r="G24" s="18">
        <f>(12000+G23-G22)</f>
        <v>30198.93</v>
      </c>
    </row>
    <row r="25" spans="1:12" hidden="1" x14ac:dyDescent="0.3">
      <c r="A25" t="s">
        <v>13</v>
      </c>
      <c r="G25" s="15">
        <f>G24+5001</f>
        <v>35199.93</v>
      </c>
      <c r="L25" s="19"/>
    </row>
    <row r="26" spans="1:12" hidden="1" x14ac:dyDescent="0.3"/>
    <row r="27" spans="1:12" hidden="1" x14ac:dyDescent="0.3"/>
    <row r="28" spans="1:12" hidden="1" x14ac:dyDescent="0.3">
      <c r="A28" t="s">
        <v>10</v>
      </c>
    </row>
  </sheetData>
  <mergeCells count="2">
    <mergeCell ref="A1:G1"/>
    <mergeCell ref="A2:G2"/>
  </mergeCells>
  <pageMargins left="0.7" right="0.7" top="0.75" bottom="0.75" header="0.3" footer="0.3"/>
  <pageSetup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Bev Kennedy</dc:creator>
  <cp:lastModifiedBy>Jason Fleming</cp:lastModifiedBy>
  <cp:lastPrinted>2019-10-23T18:03:06Z</cp:lastPrinted>
  <dcterms:created xsi:type="dcterms:W3CDTF">2014-10-16T17:32:51Z</dcterms:created>
  <dcterms:modified xsi:type="dcterms:W3CDTF">2021-10-15T14:59:39Z</dcterms:modified>
</cp:coreProperties>
</file>